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1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<sst xmlns="http://schemas.openxmlformats.org/spreadsheetml/2006/main" count="21" uniqueCount="17">
  <si>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KM</t>
  </si>
  <si>
    <t>KM Split</t>
  </si>
  <si>
    <t>Cumulative</t>
  </si>
  <si>
    <t>Working</t>
  </si>
  <si>
    <t>% to Coxs</t>
  </si>
  <si>
    <t>% to Pluvi</t>
  </si>
  <si>
    <t>Finish</t>
  </si>
  <si>
    <t>Hours</t>
  </si>
  <si>
    <t>Minutes</t>
  </si>
  <si>
    <t>&lt;--- adjust here</t>
  </si>
  <si>
    <t>Six Foot Split Bracelet</t>
  </si>
  <si>
    <t>Then you can print out in "bracelet" format</t>
  </si>
  <si>
    <t>Maybe even cover it in plastic and wear on race day!</t>
  </si>
  <si>
    <t>Cox River</t>
  </si>
  <si>
    <t>Pluvi</t>
  </si>
  <si>
    <t>You can adjust the figures below for your own splits</t>
  </si>
  <si>
    <t>This split chart was designed by Rod Cutler, a very keen Six Foot Track runner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</si>
</sst>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6" fillId="3" borderId="0" applyNumberFormat="0" applyBorder="0" applyAlignment="0" applyProtection="0"/>
    <xf numFmtId="0" fontId="10" fillId="17" borderId="1" applyNumberFormat="0" applyAlignment="0" applyProtection="0"/>
    <xf numFmtId="0" fontId="12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1" applyNumberFormat="0" applyAlignment="0" applyProtection="0"/>
    <xf numFmtId="0" fontId="11" fillId="0" borderId="6" applyNumberFormat="0" applyFill="0" applyAlignment="0" applyProtection="0"/>
    <xf numFmtId="0" fontId="7" fillId="19" borderId="0" applyNumberFormat="0" applyBorder="0" applyAlignment="0" applyProtection="0"/>
    <xf numFmtId="0" fontId="0" fillId="6" borderId="7" applyNumberFormat="0" applyFont="0" applyAlignment="0" applyProtection="0"/>
    <xf numFmtId="0" fontId="9" fillId="1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5" fontId="0" fillId="0" borderId="11" xfId="0" applyNumberFormat="1" applyBorder="1" applyAlignment="1">
      <alignment/>
    </xf>
    <xf numFmtId="45" fontId="0" fillId="0" borderId="12" xfId="0" applyNumberFormat="1" applyBorder="1" applyAlignment="1">
      <alignment/>
    </xf>
    <xf numFmtId="9" fontId="0" fillId="0" borderId="0" xfId="57" applyFont="1" applyAlignment="1">
      <alignment/>
    </xf>
    <xf numFmtId="9" fontId="0" fillId="0" borderId="0" xfId="0" applyNumberFormat="1" applyAlignment="1">
      <alignment/>
    </xf>
    <xf numFmtId="0" fontId="12" fillId="13" borderId="13" xfId="0" applyFont="1" applyFill="1" applyBorder="1" applyAlignment="1">
      <alignment/>
    </xf>
    <xf numFmtId="45" fontId="12" fillId="13" borderId="13" xfId="0" applyNumberFormat="1" applyFont="1" applyFill="1" applyBorder="1" applyAlignment="1">
      <alignment/>
    </xf>
    <xf numFmtId="21" fontId="12" fillId="13" borderId="14" xfId="0" applyNumberFormat="1" applyFont="1" applyFill="1" applyBorder="1" applyAlignment="1">
      <alignment/>
    </xf>
    <xf numFmtId="0" fontId="12" fillId="15" borderId="13" xfId="0" applyFont="1" applyFill="1" applyBorder="1" applyAlignment="1">
      <alignment/>
    </xf>
    <xf numFmtId="9" fontId="12" fillId="13" borderId="13" xfId="0" applyNumberFormat="1" applyFont="1" applyFill="1" applyBorder="1" applyAlignment="1">
      <alignment/>
    </xf>
    <xf numFmtId="0" fontId="15" fillId="0" borderId="0" xfId="0" applyFont="1" applyAlignment="1">
      <alignment/>
    </xf>
    <xf numFmtId="3" fontId="12" fillId="13" borderId="13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0" fontId="12" fillId="15" borderId="15" xfId="0" applyFont="1" applyFill="1" applyBorder="1" applyAlignment="1">
      <alignment horizontal="center"/>
    </xf>
    <xf numFmtId="0" fontId="12" fillId="15" borderId="16" xfId="0" applyFont="1" applyFill="1" applyBorder="1" applyAlignment="1">
      <alignment horizontal="center"/>
    </xf>
    <xf numFmtId="0" fontId="12" fillId="15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odel Solutions">
      <a:dk1>
        <a:sysClr val="windowText" lastClr="000000"/>
      </a:dk1>
      <a:lt1>
        <a:sysClr val="window" lastClr="FFFFFF"/>
      </a:lt1>
      <a:dk2>
        <a:srgbClr val="00324D"/>
      </a:dk2>
      <a:lt2>
        <a:srgbClr val="EEECE1"/>
      </a:lt2>
      <a:accent1>
        <a:srgbClr val="00324D"/>
      </a:accent1>
      <a:accent2>
        <a:srgbClr val="0072AE"/>
      </a:accent2>
      <a:accent3>
        <a:srgbClr val="80000D"/>
      </a:accent3>
      <a:accent4>
        <a:srgbClr val="00B050"/>
      </a:accent4>
      <a:accent5>
        <a:srgbClr val="BF7200"/>
      </a:accent5>
      <a:accent6>
        <a:srgbClr val="FF99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3" max="3" width="11.140625" style="0" bestFit="1" customWidth="1"/>
    <col min="4" max="7" width="9.140625" style="0" hidden="1" customWidth="1"/>
  </cols>
  <sheetData>
    <row r="1" spans="1:6" ht="15.75" thickBot="1">
      <c r="A1" s="18" t="s">
        <v>10</v>
      </c>
      <c r="B1" s="19"/>
      <c r="C1" s="20"/>
      <c r="F1" t="s">
        <v>3</v>
      </c>
    </row>
    <row r="2" spans="1:3" ht="15.75" thickBot="1">
      <c r="A2" s="9" t="s">
        <v>0</v>
      </c>
      <c r="B2" s="9" t="s">
        <v>1</v>
      </c>
      <c r="C2" s="9" t="s">
        <v>2</v>
      </c>
    </row>
    <row r="3" spans="1:10" ht="15">
      <c r="A3" s="3">
        <v>1</v>
      </c>
      <c r="B3" s="5">
        <f aca="true" t="shared" si="0" ref="B3:B17">F3*$D$3</f>
        <v>0.004148991890608024</v>
      </c>
      <c r="C3" s="2">
        <f>B3</f>
        <v>0.004148991890608024</v>
      </c>
      <c r="D3" s="1">
        <f>K11*$D$7</f>
        <v>0.056249999999999994</v>
      </c>
      <c r="E3" s="1"/>
      <c r="F3" s="7">
        <v>0.07375985583303155</v>
      </c>
      <c r="G3" s="8">
        <f>F3</f>
        <v>0.07375985583303155</v>
      </c>
      <c r="J3" s="14" t="s">
        <v>16</v>
      </c>
    </row>
    <row r="4" spans="1:7" ht="15">
      <c r="A4" s="4">
        <f>A3+1</f>
        <v>2</v>
      </c>
      <c r="B4" s="6">
        <f t="shared" si="0"/>
        <v>0.003774968606243588</v>
      </c>
      <c r="C4" s="2">
        <f>C3+B4</f>
        <v>0.007923960496851613</v>
      </c>
      <c r="D4" s="1">
        <f>D3+K12*$D$7</f>
        <v>0.11249999999999999</v>
      </c>
      <c r="E4" s="1">
        <f>D4-D3</f>
        <v>0.056249999999999994</v>
      </c>
      <c r="F4" s="7">
        <v>0.06711055299988601</v>
      </c>
      <c r="G4" s="8">
        <f aca="true" t="shared" si="1" ref="G4:G17">G3+F4</f>
        <v>0.14087040883291757</v>
      </c>
    </row>
    <row r="5" spans="1:10" ht="15">
      <c r="A5" s="4">
        <f aca="true" t="shared" si="2" ref="A5:A47">A4+1</f>
        <v>3</v>
      </c>
      <c r="B5" s="6">
        <f t="shared" si="0"/>
        <v>0.003154679198633631</v>
      </c>
      <c r="C5" s="2">
        <f aca="true" t="shared" si="3" ref="C5:C47">C4+B5</f>
        <v>0.011078639695485244</v>
      </c>
      <c r="F5" s="7">
        <v>0.056083185753486774</v>
      </c>
      <c r="G5" s="8">
        <f t="shared" si="1"/>
        <v>0.19695359458640435</v>
      </c>
      <c r="J5" t="s">
        <v>15</v>
      </c>
    </row>
    <row r="6" spans="1:7" ht="15">
      <c r="A6" s="4">
        <f t="shared" si="2"/>
        <v>4</v>
      </c>
      <c r="B6" s="6">
        <f t="shared" si="0"/>
        <v>0.003076616332440124</v>
      </c>
      <c r="C6" s="2">
        <f t="shared" si="3"/>
        <v>0.014155256027925368</v>
      </c>
      <c r="F6" s="7">
        <v>0.05469540146560221</v>
      </c>
      <c r="G6" s="8">
        <f t="shared" si="1"/>
        <v>0.2516489960520066</v>
      </c>
    </row>
    <row r="7" spans="1:10" ht="15">
      <c r="A7" s="4">
        <f t="shared" si="2"/>
        <v>5</v>
      </c>
      <c r="B7" s="6">
        <f t="shared" si="0"/>
        <v>0.0032655057144354038</v>
      </c>
      <c r="C7" s="2">
        <f t="shared" si="3"/>
        <v>0.017420761742360773</v>
      </c>
      <c r="D7" s="1">
        <f>K15/24+K16/24/60</f>
        <v>0.1875</v>
      </c>
      <c r="E7" s="1">
        <f>D7-D4</f>
        <v>0.07500000000000001</v>
      </c>
      <c r="F7" s="7">
        <v>0.05805343492329607</v>
      </c>
      <c r="G7" s="8">
        <f t="shared" si="1"/>
        <v>0.30970243097530264</v>
      </c>
      <c r="J7" t="s">
        <v>11</v>
      </c>
    </row>
    <row r="8" spans="1:10" ht="15">
      <c r="A8" s="4">
        <f t="shared" si="2"/>
        <v>6</v>
      </c>
      <c r="B8" s="6">
        <f t="shared" si="0"/>
        <v>0.0033011675409084906</v>
      </c>
      <c r="C8" s="2">
        <f t="shared" si="3"/>
        <v>0.020721929283269262</v>
      </c>
      <c r="F8" s="7">
        <v>0.05868742294948428</v>
      </c>
      <c r="G8" s="8">
        <f t="shared" si="1"/>
        <v>0.3683898539247869</v>
      </c>
      <c r="J8" t="s">
        <v>12</v>
      </c>
    </row>
    <row r="9" spans="1:7" ht="15">
      <c r="A9" s="4">
        <f t="shared" si="2"/>
        <v>7</v>
      </c>
      <c r="B9" s="6">
        <f t="shared" si="0"/>
        <v>0.0034878642872888262</v>
      </c>
      <c r="C9" s="2">
        <f t="shared" si="3"/>
        <v>0.024209793570558087</v>
      </c>
      <c r="F9" s="7">
        <v>0.062006476218468026</v>
      </c>
      <c r="G9" s="8">
        <f t="shared" si="1"/>
        <v>0.43039633014325496</v>
      </c>
    </row>
    <row r="10" spans="1:7" ht="15.75" thickBot="1">
      <c r="A10" s="4">
        <f t="shared" si="2"/>
        <v>8</v>
      </c>
      <c r="B10" s="6">
        <f t="shared" si="0"/>
        <v>0.004047705188973476</v>
      </c>
      <c r="C10" s="2">
        <f t="shared" si="3"/>
        <v>0.02825749875953156</v>
      </c>
      <c r="F10" s="7">
        <v>0.07195920335952848</v>
      </c>
      <c r="G10" s="8">
        <f t="shared" si="1"/>
        <v>0.5023555335027834</v>
      </c>
    </row>
    <row r="11" spans="1:12" ht="15.75" thickBot="1">
      <c r="A11" s="4">
        <f t="shared" si="2"/>
        <v>9</v>
      </c>
      <c r="B11" s="6">
        <f t="shared" si="0"/>
        <v>0.0036837930119976068</v>
      </c>
      <c r="C11" s="2">
        <f t="shared" si="3"/>
        <v>0.03194129177152917</v>
      </c>
      <c r="F11" s="7">
        <v>0.06548965354662413</v>
      </c>
      <c r="G11" s="8">
        <f t="shared" si="1"/>
        <v>0.5678451870494076</v>
      </c>
      <c r="J11" s="12" t="s">
        <v>4</v>
      </c>
      <c r="K11" s="13">
        <v>0.3</v>
      </c>
      <c r="L11" s="17" t="s">
        <v>9</v>
      </c>
    </row>
    <row r="12" spans="1:12" ht="15.75" thickBot="1">
      <c r="A12" s="4">
        <f t="shared" si="2"/>
        <v>10</v>
      </c>
      <c r="B12" s="6">
        <f t="shared" si="0"/>
        <v>0.004515184450772468</v>
      </c>
      <c r="C12" s="2">
        <f t="shared" si="3"/>
        <v>0.03645647622230164</v>
      </c>
      <c r="F12" s="7">
        <v>0.08026994579151056</v>
      </c>
      <c r="G12" s="8">
        <f t="shared" si="1"/>
        <v>0.6481151328409182</v>
      </c>
      <c r="J12" s="12" t="s">
        <v>5</v>
      </c>
      <c r="K12" s="13">
        <v>0.3</v>
      </c>
      <c r="L12" s="17" t="s">
        <v>9</v>
      </c>
    </row>
    <row r="13" spans="1:12" ht="15.75" thickBot="1">
      <c r="A13" s="4">
        <f t="shared" si="2"/>
        <v>11</v>
      </c>
      <c r="B13" s="6">
        <f t="shared" si="0"/>
        <v>0.003976711833943908</v>
      </c>
      <c r="C13" s="2">
        <f t="shared" si="3"/>
        <v>0.040433188056245545</v>
      </c>
      <c r="F13" s="7">
        <v>0.07069709927011393</v>
      </c>
      <c r="G13" s="8">
        <f t="shared" si="1"/>
        <v>0.7188122321110321</v>
      </c>
      <c r="J13" s="14"/>
      <c r="K13" s="14"/>
      <c r="L13" s="16"/>
    </row>
    <row r="14" spans="1:12" ht="15.75" thickBot="1">
      <c r="A14" s="4">
        <f t="shared" si="2"/>
        <v>12</v>
      </c>
      <c r="B14" s="6">
        <f t="shared" si="0"/>
        <v>0.003835981051316404</v>
      </c>
      <c r="C14" s="2">
        <f t="shared" si="3"/>
        <v>0.04426916910756195</v>
      </c>
      <c r="F14" s="7">
        <v>0.0681952186900694</v>
      </c>
      <c r="G14" s="8">
        <f t="shared" si="1"/>
        <v>0.7870074508011015</v>
      </c>
      <c r="J14" s="18" t="s">
        <v>6</v>
      </c>
      <c r="K14" s="21"/>
      <c r="L14" s="16"/>
    </row>
    <row r="15" spans="1:12" ht="15.75" thickBot="1">
      <c r="A15" s="4">
        <f t="shared" si="2"/>
        <v>13</v>
      </c>
      <c r="B15" s="6">
        <f t="shared" si="0"/>
        <v>0.004268442771732076</v>
      </c>
      <c r="C15" s="2">
        <f t="shared" si="3"/>
        <v>0.04853761187929403</v>
      </c>
      <c r="F15" s="7">
        <v>0.0758834270530147</v>
      </c>
      <c r="G15" s="8">
        <f t="shared" si="1"/>
        <v>0.8628908778541161</v>
      </c>
      <c r="J15" s="12" t="s">
        <v>7</v>
      </c>
      <c r="K15" s="15">
        <v>4</v>
      </c>
      <c r="L15" s="17" t="s">
        <v>9</v>
      </c>
    </row>
    <row r="16" spans="1:12" ht="15.75" thickBot="1">
      <c r="A16" s="4">
        <f t="shared" si="2"/>
        <v>14</v>
      </c>
      <c r="B16" s="6">
        <f t="shared" si="0"/>
        <v>0.003876705360337272</v>
      </c>
      <c r="C16" s="2">
        <f t="shared" si="3"/>
        <v>0.0524143172396313</v>
      </c>
      <c r="F16" s="7">
        <v>0.06891920640599596</v>
      </c>
      <c r="G16" s="8">
        <f t="shared" si="1"/>
        <v>0.931810084260112</v>
      </c>
      <c r="J16" s="12" t="s">
        <v>8</v>
      </c>
      <c r="K16" s="15">
        <v>30</v>
      </c>
      <c r="L16" s="17" t="s">
        <v>9</v>
      </c>
    </row>
    <row r="17" spans="1:8" ht="15.75" thickBot="1">
      <c r="A17" s="9">
        <f t="shared" si="2"/>
        <v>15</v>
      </c>
      <c r="B17" s="10">
        <f t="shared" si="0"/>
        <v>0.003835682760368698</v>
      </c>
      <c r="C17" s="11">
        <f t="shared" si="3"/>
        <v>0.05625</v>
      </c>
      <c r="F17" s="7">
        <v>0.06818991573988797</v>
      </c>
      <c r="G17" s="8">
        <f t="shared" si="1"/>
        <v>1</v>
      </c>
      <c r="H17" s="11" t="s">
        <v>13</v>
      </c>
    </row>
    <row r="18" spans="1:7" ht="15">
      <c r="A18" s="4">
        <f t="shared" si="2"/>
        <v>16</v>
      </c>
      <c r="B18" s="6">
        <f aca="true" t="shared" si="4" ref="B18:B28">F18*$E$4</f>
        <v>0.004561428481026051</v>
      </c>
      <c r="C18" s="2">
        <f t="shared" si="3"/>
        <v>0.06081142848102605</v>
      </c>
      <c r="F18" s="7">
        <v>0.08109206188490757</v>
      </c>
      <c r="G18" s="8">
        <f>F18</f>
        <v>0.08109206188490757</v>
      </c>
    </row>
    <row r="19" spans="1:7" ht="15">
      <c r="A19" s="4">
        <f t="shared" si="2"/>
        <v>17</v>
      </c>
      <c r="B19" s="6">
        <f t="shared" si="4"/>
        <v>0.005401045858876681</v>
      </c>
      <c r="C19" s="2">
        <f t="shared" si="3"/>
        <v>0.06621247433990274</v>
      </c>
      <c r="F19" s="7">
        <v>0.09601859304669656</v>
      </c>
      <c r="G19" s="8">
        <f aca="true" t="shared" si="5" ref="G19:G28">G18+F19</f>
        <v>0.17711065493160413</v>
      </c>
    </row>
    <row r="20" spans="1:7" ht="15">
      <c r="A20" s="4">
        <f t="shared" si="2"/>
        <v>18</v>
      </c>
      <c r="B20" s="6">
        <f t="shared" si="4"/>
        <v>0.005315736080510676</v>
      </c>
      <c r="C20" s="2">
        <f t="shared" si="3"/>
        <v>0.07152821042041341</v>
      </c>
      <c r="F20" s="7">
        <v>0.09450197476463425</v>
      </c>
      <c r="G20" s="8">
        <f t="shared" si="5"/>
        <v>0.2716126296962384</v>
      </c>
    </row>
    <row r="21" spans="1:7" ht="15">
      <c r="A21" s="4">
        <f t="shared" si="2"/>
        <v>19</v>
      </c>
      <c r="B21" s="6">
        <f t="shared" si="4"/>
        <v>0.005085949412005173</v>
      </c>
      <c r="C21" s="2">
        <f t="shared" si="3"/>
        <v>0.07661415983241858</v>
      </c>
      <c r="F21" s="7">
        <v>0.09041687843564754</v>
      </c>
      <c r="G21" s="8">
        <f t="shared" si="5"/>
        <v>0.36202950813188595</v>
      </c>
    </row>
    <row r="22" spans="1:7" ht="15">
      <c r="A22" s="4">
        <f t="shared" si="2"/>
        <v>20</v>
      </c>
      <c r="B22" s="6">
        <f t="shared" si="4"/>
        <v>0.005023641568856965</v>
      </c>
      <c r="C22" s="2">
        <f t="shared" si="3"/>
        <v>0.08163780140127555</v>
      </c>
      <c r="F22" s="7">
        <v>0.08930918344634604</v>
      </c>
      <c r="G22" s="8">
        <f t="shared" si="5"/>
        <v>0.451338691578232</v>
      </c>
    </row>
    <row r="23" spans="1:7" ht="15">
      <c r="A23" s="4">
        <f t="shared" si="2"/>
        <v>21</v>
      </c>
      <c r="B23" s="6">
        <f t="shared" si="4"/>
        <v>0.0030992855618052744</v>
      </c>
      <c r="C23" s="2">
        <f t="shared" si="3"/>
        <v>0.08473708696308083</v>
      </c>
      <c r="F23" s="7">
        <v>0.05509840998764933</v>
      </c>
      <c r="G23" s="8">
        <f t="shared" si="5"/>
        <v>0.5064371015658813</v>
      </c>
    </row>
    <row r="24" spans="1:7" ht="15">
      <c r="A24" s="4">
        <f t="shared" si="2"/>
        <v>22</v>
      </c>
      <c r="B24" s="6">
        <f t="shared" si="4"/>
        <v>0.003245665688632625</v>
      </c>
      <c r="C24" s="2">
        <f t="shared" si="3"/>
        <v>0.08798275265171346</v>
      </c>
      <c r="F24" s="7">
        <v>0.057700723353468895</v>
      </c>
      <c r="G24" s="8">
        <f t="shared" si="5"/>
        <v>0.5641378249193502</v>
      </c>
    </row>
    <row r="25" spans="1:7" ht="15">
      <c r="A25" s="4">
        <f t="shared" si="2"/>
        <v>23</v>
      </c>
      <c r="B25" s="6">
        <f t="shared" si="4"/>
        <v>0.005443859664197672</v>
      </c>
      <c r="C25" s="2">
        <f t="shared" si="3"/>
        <v>0.09342661231591114</v>
      </c>
      <c r="F25" s="7">
        <v>0.09677972736351419</v>
      </c>
      <c r="G25" s="8">
        <f t="shared" si="5"/>
        <v>0.6609175522828643</v>
      </c>
    </row>
    <row r="26" spans="1:7" ht="15">
      <c r="A26" s="4">
        <f t="shared" si="2"/>
        <v>24</v>
      </c>
      <c r="B26" s="6">
        <f t="shared" si="4"/>
        <v>0.0066103467999881664</v>
      </c>
      <c r="C26" s="2">
        <f t="shared" si="3"/>
        <v>0.1000369591158993</v>
      </c>
      <c r="F26" s="7">
        <v>0.11751727644423408</v>
      </c>
      <c r="G26" s="8">
        <f t="shared" si="5"/>
        <v>0.7784348287270983</v>
      </c>
    </row>
    <row r="27" spans="1:7" ht="15.75" thickBot="1">
      <c r="A27" s="4">
        <f t="shared" si="2"/>
        <v>25</v>
      </c>
      <c r="B27" s="6">
        <f t="shared" si="4"/>
        <v>0.006655568389728083</v>
      </c>
      <c r="C27" s="2">
        <f t="shared" si="3"/>
        <v>0.10669252750562738</v>
      </c>
      <c r="F27" s="7">
        <v>0.11832121581738815</v>
      </c>
      <c r="G27" s="8">
        <f t="shared" si="5"/>
        <v>0.8967560445444865</v>
      </c>
    </row>
    <row r="28" spans="1:8" ht="15.75" thickBot="1">
      <c r="A28" s="9">
        <f t="shared" si="2"/>
        <v>26</v>
      </c>
      <c r="B28" s="10">
        <f t="shared" si="4"/>
        <v>0.005807472494372629</v>
      </c>
      <c r="C28" s="11">
        <f t="shared" si="3"/>
        <v>0.11250000000000002</v>
      </c>
      <c r="F28" s="7">
        <v>0.10324395545551342</v>
      </c>
      <c r="G28" s="8">
        <f t="shared" si="5"/>
        <v>1</v>
      </c>
      <c r="H28" s="11" t="s">
        <v>14</v>
      </c>
    </row>
    <row r="29" spans="1:7" ht="15">
      <c r="A29" s="4">
        <f t="shared" si="2"/>
        <v>27</v>
      </c>
      <c r="B29" s="6">
        <f aca="true" t="shared" si="6" ref="B29:B47">F29*$E$7</f>
        <v>0.004227741815331062</v>
      </c>
      <c r="C29" s="2">
        <f t="shared" si="3"/>
        <v>0.11672774181533108</v>
      </c>
      <c r="F29" s="7">
        <v>0.05636989087108082</v>
      </c>
      <c r="G29" s="8">
        <f>F29</f>
        <v>0.05636989087108082</v>
      </c>
    </row>
    <row r="30" spans="1:7" ht="15">
      <c r="A30" s="4">
        <f t="shared" si="2"/>
        <v>28</v>
      </c>
      <c r="B30" s="6">
        <f t="shared" si="6"/>
        <v>0.004066348893688411</v>
      </c>
      <c r="C30" s="2">
        <f t="shared" si="3"/>
        <v>0.12079409070901949</v>
      </c>
      <c r="F30" s="7">
        <v>0.054217985249178806</v>
      </c>
      <c r="G30" s="8">
        <f aca="true" t="shared" si="7" ref="G30:G47">G29+F30</f>
        <v>0.11058787612025962</v>
      </c>
    </row>
    <row r="31" spans="1:7" ht="15">
      <c r="A31" s="4">
        <f t="shared" si="2"/>
        <v>29</v>
      </c>
      <c r="B31" s="6">
        <f t="shared" si="6"/>
        <v>0.0037939408158261124</v>
      </c>
      <c r="C31" s="2">
        <f t="shared" si="3"/>
        <v>0.1245880315248456</v>
      </c>
      <c r="F31" s="7">
        <v>0.05058587754434816</v>
      </c>
      <c r="G31" s="8">
        <f t="shared" si="7"/>
        <v>0.1611737536646078</v>
      </c>
    </row>
    <row r="32" spans="1:7" ht="15">
      <c r="A32" s="4">
        <f t="shared" si="2"/>
        <v>30</v>
      </c>
      <c r="B32" s="6">
        <f t="shared" si="6"/>
        <v>0.003857131508334327</v>
      </c>
      <c r="C32" s="2">
        <f t="shared" si="3"/>
        <v>0.12844516303317993</v>
      </c>
      <c r="F32" s="7">
        <v>0.051428420111124355</v>
      </c>
      <c r="G32" s="8">
        <f t="shared" si="7"/>
        <v>0.21260217377573215</v>
      </c>
    </row>
    <row r="33" spans="1:7" ht="15">
      <c r="A33" s="4">
        <f t="shared" si="2"/>
        <v>31</v>
      </c>
      <c r="B33" s="6">
        <f t="shared" si="6"/>
        <v>0.005061384428975033</v>
      </c>
      <c r="C33" s="2">
        <f t="shared" si="3"/>
        <v>0.13350654746215496</v>
      </c>
      <c r="F33" s="7">
        <v>0.0674851257196671</v>
      </c>
      <c r="G33" s="8">
        <f t="shared" si="7"/>
        <v>0.28008729949539923</v>
      </c>
    </row>
    <row r="34" spans="1:7" ht="15">
      <c r="A34" s="4">
        <f t="shared" si="2"/>
        <v>32</v>
      </c>
      <c r="B34" s="6">
        <f t="shared" si="6"/>
        <v>0.004138639056276399</v>
      </c>
      <c r="C34" s="2">
        <f t="shared" si="3"/>
        <v>0.13764518651843136</v>
      </c>
      <c r="F34" s="7">
        <v>0.05518185408368531</v>
      </c>
      <c r="G34" s="8">
        <f t="shared" si="7"/>
        <v>0.33526915357908454</v>
      </c>
    </row>
    <row r="35" spans="1:7" ht="15">
      <c r="A35" s="4">
        <f t="shared" si="2"/>
        <v>33</v>
      </c>
      <c r="B35" s="6">
        <f t="shared" si="6"/>
        <v>0.0040457110638516805</v>
      </c>
      <c r="C35" s="2">
        <f t="shared" si="3"/>
        <v>0.14169089758228304</v>
      </c>
      <c r="F35" s="7">
        <v>0.05394281418468907</v>
      </c>
      <c r="G35" s="8">
        <f t="shared" si="7"/>
        <v>0.3892119677637736</v>
      </c>
    </row>
    <row r="36" spans="1:7" ht="15">
      <c r="A36" s="4">
        <f t="shared" si="2"/>
        <v>34</v>
      </c>
      <c r="B36" s="6">
        <f t="shared" si="6"/>
        <v>0.004130929076021034</v>
      </c>
      <c r="C36" s="2">
        <f t="shared" si="3"/>
        <v>0.14582182665830407</v>
      </c>
      <c r="F36" s="7">
        <v>0.05507905434694712</v>
      </c>
      <c r="G36" s="8">
        <f t="shared" si="7"/>
        <v>0.4442910221107207</v>
      </c>
    </row>
    <row r="37" spans="1:7" ht="15">
      <c r="A37" s="4">
        <f t="shared" si="2"/>
        <v>35</v>
      </c>
      <c r="B37" s="6">
        <f t="shared" si="6"/>
        <v>0.0032524939226009648</v>
      </c>
      <c r="C37" s="2">
        <f t="shared" si="3"/>
        <v>0.14907432058090503</v>
      </c>
      <c r="F37" s="7">
        <v>0.04336658563467952</v>
      </c>
      <c r="G37" s="8">
        <f t="shared" si="7"/>
        <v>0.48765760774540023</v>
      </c>
    </row>
    <row r="38" spans="1:7" ht="15">
      <c r="A38" s="4">
        <f t="shared" si="2"/>
        <v>36</v>
      </c>
      <c r="B38" s="6">
        <f t="shared" si="6"/>
        <v>0.00425104576500775</v>
      </c>
      <c r="C38" s="2">
        <f t="shared" si="3"/>
        <v>0.1533253663459128</v>
      </c>
      <c r="F38" s="7">
        <v>0.05668061020010332</v>
      </c>
      <c r="G38" s="8">
        <f t="shared" si="7"/>
        <v>0.5443382179455035</v>
      </c>
    </row>
    <row r="39" spans="1:7" ht="15">
      <c r="A39" s="4">
        <f t="shared" si="2"/>
        <v>37</v>
      </c>
      <c r="B39" s="6">
        <f t="shared" si="6"/>
        <v>0.004901988138022702</v>
      </c>
      <c r="C39" s="2">
        <f t="shared" si="3"/>
        <v>0.1582273544839355</v>
      </c>
      <c r="F39" s="7">
        <v>0.06535984184030269</v>
      </c>
      <c r="G39" s="8">
        <f t="shared" si="7"/>
        <v>0.6096980597858062</v>
      </c>
    </row>
    <row r="40" spans="1:7" ht="15">
      <c r="A40" s="4">
        <f t="shared" si="2"/>
        <v>38</v>
      </c>
      <c r="B40" s="6">
        <f t="shared" si="6"/>
        <v>0.004156432620451424</v>
      </c>
      <c r="C40" s="2">
        <f t="shared" si="3"/>
        <v>0.16238378710438692</v>
      </c>
      <c r="F40" s="7">
        <v>0.055419101606018976</v>
      </c>
      <c r="G40" s="8">
        <f t="shared" si="7"/>
        <v>0.6651171613918251</v>
      </c>
    </row>
    <row r="41" spans="1:7" ht="15">
      <c r="A41" s="4">
        <f t="shared" si="2"/>
        <v>39</v>
      </c>
      <c r="B41" s="6">
        <f t="shared" si="6"/>
        <v>0.003823796142689833</v>
      </c>
      <c r="C41" s="2">
        <f t="shared" si="3"/>
        <v>0.16620758324707674</v>
      </c>
      <c r="F41" s="7">
        <v>0.050983948569197766</v>
      </c>
      <c r="G41" s="8">
        <f t="shared" si="7"/>
        <v>0.7161011099610228</v>
      </c>
    </row>
    <row r="42" spans="1:7" ht="15">
      <c r="A42" s="4">
        <f t="shared" si="2"/>
        <v>40</v>
      </c>
      <c r="B42" s="6">
        <f t="shared" si="6"/>
        <v>0.004584370079639079</v>
      </c>
      <c r="C42" s="2">
        <f t="shared" si="3"/>
        <v>0.17079195332671582</v>
      </c>
      <c r="F42" s="7">
        <v>0.061124934395187715</v>
      </c>
      <c r="G42" s="8">
        <f t="shared" si="7"/>
        <v>0.7772260443562106</v>
      </c>
    </row>
    <row r="43" spans="1:7" ht="15">
      <c r="A43" s="4">
        <f t="shared" si="2"/>
        <v>41</v>
      </c>
      <c r="B43" s="6">
        <f t="shared" si="6"/>
        <v>0.0034496763845148085</v>
      </c>
      <c r="C43" s="2">
        <f t="shared" si="3"/>
        <v>0.17424162971123064</v>
      </c>
      <c r="F43" s="7">
        <v>0.045995685126864104</v>
      </c>
      <c r="G43" s="8">
        <f t="shared" si="7"/>
        <v>0.8232217294830747</v>
      </c>
    </row>
    <row r="44" spans="1:7" ht="15">
      <c r="A44" s="4">
        <f t="shared" si="2"/>
        <v>42</v>
      </c>
      <c r="B44" s="6">
        <f t="shared" si="6"/>
        <v>0.0038444492991565513</v>
      </c>
      <c r="C44" s="2">
        <f t="shared" si="3"/>
        <v>0.1780860790103872</v>
      </c>
      <c r="F44" s="7">
        <v>0.05125932398875401</v>
      </c>
      <c r="G44" s="8">
        <f t="shared" si="7"/>
        <v>0.8744810534718287</v>
      </c>
    </row>
    <row r="45" spans="1:7" ht="15">
      <c r="A45" s="4">
        <f t="shared" si="2"/>
        <v>43</v>
      </c>
      <c r="B45" s="6">
        <f t="shared" si="6"/>
        <v>0.0030151643029642542</v>
      </c>
      <c r="C45" s="2">
        <f t="shared" si="3"/>
        <v>0.18110124331335145</v>
      </c>
      <c r="F45" s="7">
        <v>0.04020219070619005</v>
      </c>
      <c r="G45" s="8">
        <f t="shared" si="7"/>
        <v>0.9146832441780187</v>
      </c>
    </row>
    <row r="46" spans="1:7" ht="15.75" thickBot="1">
      <c r="A46" s="4">
        <f t="shared" si="2"/>
        <v>44</v>
      </c>
      <c r="B46" s="6">
        <f t="shared" si="6"/>
        <v>0.0031993783433242945</v>
      </c>
      <c r="C46" s="2">
        <f t="shared" si="3"/>
        <v>0.18430062165667574</v>
      </c>
      <c r="F46" s="7">
        <v>0.042658377910990586</v>
      </c>
      <c r="G46" s="8">
        <f t="shared" si="7"/>
        <v>0.9573416220890093</v>
      </c>
    </row>
    <row r="47" spans="1:8" ht="15.75" thickBot="1">
      <c r="A47" s="9">
        <f t="shared" si="2"/>
        <v>45</v>
      </c>
      <c r="B47" s="10">
        <f t="shared" si="6"/>
        <v>0.0031993783433242945</v>
      </c>
      <c r="C47" s="11">
        <f t="shared" si="3"/>
        <v>0.18750000000000003</v>
      </c>
      <c r="F47" s="7">
        <v>0.042658377910990586</v>
      </c>
      <c r="G47" s="8">
        <f t="shared" si="7"/>
        <v>0.9999999999999999</v>
      </c>
      <c r="H47" s="11" t="s">
        <v>6</v>
      </c>
    </row>
  </sheetData>
  <sheetProtection/>
  <mergeCells count="2">
    <mergeCell ref="A1:C1"/>
    <mergeCell ref="J14:K1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KevinTiller</cp:lastModifiedBy>
  <cp:lastPrinted>2011-03-06T01:11:14Z</cp:lastPrinted>
  <dcterms:created xsi:type="dcterms:W3CDTF">2011-02-28T09:20:24Z</dcterms:created>
  <dcterms:modified xsi:type="dcterms:W3CDTF">2011-03-06T01:17:35Z</dcterms:modified>
  <cp:category/>
  <cp:version/>
  <cp:contentType/>
  <cp:contentStatus/>
</cp:coreProperties>
</file>